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675" yWindow="165" windowWidth="1624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B147" i="1"/>
  <c r="A147" i="1"/>
  <c r="L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157" i="1" l="1"/>
  <c r="F176" i="1"/>
  <c r="I146" i="1"/>
  <c r="I156" i="1" s="1"/>
  <c r="I157" i="1" s="1"/>
  <c r="I196" i="1" s="1"/>
  <c r="F146" i="1"/>
  <c r="J146" i="1"/>
  <c r="G146" i="1"/>
  <c r="H146" i="1"/>
  <c r="J119" i="1"/>
  <c r="F100" i="1"/>
  <c r="L43" i="1"/>
  <c r="F43" i="1"/>
  <c r="L24" i="1"/>
  <c r="L196" i="1" l="1"/>
  <c r="F156" i="1"/>
  <c r="F157" i="1" s="1"/>
  <c r="F196" i="1" s="1"/>
  <c r="H156" i="1"/>
  <c r="H157" i="1" s="1"/>
  <c r="H196" i="1" s="1"/>
  <c r="J156" i="1"/>
  <c r="J157" i="1" s="1"/>
  <c r="J196" i="1" s="1"/>
  <c r="G156" i="1"/>
  <c r="G157" i="1" s="1"/>
  <c r="G196" i="1" s="1"/>
</calcChain>
</file>

<file path=xl/sharedStrings.xml><?xml version="1.0" encoding="utf-8"?>
<sst xmlns="http://schemas.openxmlformats.org/spreadsheetml/2006/main" count="343" uniqueCount="120">
  <si>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</si>
  <si>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</si>
  <si>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</si>
  <si>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</si>
  <si>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</si>
  <si>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</si>
  <si>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</si>
  <si>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</si>
  <si>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</si>
  <si>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</si>
  <si>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</si>
  <si>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</si>
  <si>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</si>
  <si>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</si>
  <si>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</si>
  <si>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</si>
  <si>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</si>
  <si>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</si>
  <si>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</si>
  <si>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</si>
  <si>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</si>
  <si>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</si>
  <si>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</si>
  <si>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</si>
  <si>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</si>
  <si>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</si>
  <si>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</si>
  <si>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</si>
  <si>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</si>
  <si>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</si>
  <si>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</si>
  <si>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</si>
  <si>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</si>
  <si>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</si>
  <si>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</si>
  <si>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</si>
  <si>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</si>
  <si>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</si>
  <si>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</si>
  <si>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</t>
  </si>
  <si>
    <t>каша пшённая молочная, масло, изюм</t>
  </si>
  <si>
    <t>печенье</t>
  </si>
  <si>
    <t>булочное</t>
  </si>
  <si>
    <t>ПР</t>
  </si>
  <si>
    <t>бутерброд с маслом</t>
  </si>
  <si>
    <t>огурец сол. порционный</t>
  </si>
  <si>
    <t>суп картоф.перловый, курица</t>
  </si>
  <si>
    <t>печень туш. в соусе № 330</t>
  </si>
  <si>
    <t>каша гречн. рассыпч.</t>
  </si>
  <si>
    <t>компот сух./фр., изюм, с витамином С</t>
  </si>
  <si>
    <t>хлеб пшеничный</t>
  </si>
  <si>
    <t>хлеб ржаной</t>
  </si>
  <si>
    <t>каша мол. манная, масло</t>
  </si>
  <si>
    <t>сыр тверд. порц.</t>
  </si>
  <si>
    <t>чай с сахаром</t>
  </si>
  <si>
    <t xml:space="preserve">булочка </t>
  </si>
  <si>
    <t>фрукты свежие</t>
  </si>
  <si>
    <t>кисломол.</t>
  </si>
  <si>
    <t>салат из свеклы отварной</t>
  </si>
  <si>
    <t>суп карт.рыбн. (консерв).</t>
  </si>
  <si>
    <t>плов с мясом</t>
  </si>
  <si>
    <t>компот сухофр., чернослив</t>
  </si>
  <si>
    <t>каша рисовая молочная, масло</t>
  </si>
  <si>
    <t>кофейный напиток с молоком</t>
  </si>
  <si>
    <t>бутерброд с колбасой п/к</t>
  </si>
  <si>
    <t>йогурт</t>
  </si>
  <si>
    <t>помидор сол. порц.</t>
  </si>
  <si>
    <t>суп карт., вермишель, курица</t>
  </si>
  <si>
    <t>тефтеля мясная</t>
  </si>
  <si>
    <t>каша перловая рассыпчатая</t>
  </si>
  <si>
    <t>компот из св./морож. ягод ассорти с витамином С</t>
  </si>
  <si>
    <t>каша ячневая молочная, масло сл.</t>
  </si>
  <si>
    <t xml:space="preserve">  376   </t>
  </si>
  <si>
    <t xml:space="preserve">  338   </t>
  </si>
  <si>
    <t xml:space="preserve">рассольник </t>
  </si>
  <si>
    <t>рыба припущенная</t>
  </si>
  <si>
    <t>каша пшенная. рассыпч.</t>
  </si>
  <si>
    <t>компот сухофр. курага</t>
  </si>
  <si>
    <t xml:space="preserve">  70   </t>
  </si>
  <si>
    <t xml:space="preserve">  96   </t>
  </si>
  <si>
    <t xml:space="preserve">  238   </t>
  </si>
  <si>
    <t xml:space="preserve">  330   </t>
  </si>
  <si>
    <t xml:space="preserve">  349   </t>
  </si>
  <si>
    <t>омлет натуральный, масло</t>
  </si>
  <si>
    <t>какао с молоком</t>
  </si>
  <si>
    <t>свежий фрукт</t>
  </si>
  <si>
    <t>суп картоф. горох, курица</t>
  </si>
  <si>
    <t>рагу из свинины</t>
  </si>
  <si>
    <t xml:space="preserve">компот из консевир. ананасов </t>
  </si>
  <si>
    <t xml:space="preserve">каша мол. </t>
  </si>
  <si>
    <t>пряник</t>
  </si>
  <si>
    <t>борщ с капуст. и карт., курица</t>
  </si>
  <si>
    <t>макаронник с печенью</t>
  </si>
  <si>
    <t>компот сух./фр. изюм с витамином С</t>
  </si>
  <si>
    <t>каша молочн. кукур., масло</t>
  </si>
  <si>
    <t>бутерброд с шоколадной пастой</t>
  </si>
  <si>
    <t>суп карт. рис., курица</t>
  </si>
  <si>
    <t>рыба тушен. в томат. с овощами</t>
  </si>
  <si>
    <t>картофельное пюре</t>
  </si>
  <si>
    <t>напиток из шиповника с витамином С</t>
  </si>
  <si>
    <t>каша молочная из риса и пшена, масло</t>
  </si>
  <si>
    <t>горошек зеленый консервир.</t>
  </si>
  <si>
    <t>Суп карт., морск. капуста, курица</t>
  </si>
  <si>
    <t>шницель</t>
  </si>
  <si>
    <t>компот из свежих яблок</t>
  </si>
  <si>
    <t>Директор</t>
  </si>
  <si>
    <t>каша гречневая молочная, масло</t>
  </si>
  <si>
    <t>бутерброд с колб.п/к</t>
  </si>
  <si>
    <t>Борщ с картоф., кур.</t>
  </si>
  <si>
    <t>сосиски отварные, масло</t>
  </si>
  <si>
    <t>горох отварной</t>
  </si>
  <si>
    <t>морс брусничный</t>
  </si>
  <si>
    <t>запеканка рисовая с творогом</t>
  </si>
  <si>
    <t>соус молочный (сладкий)</t>
  </si>
  <si>
    <t>икра кабачковая консерв.</t>
  </si>
  <si>
    <t>суп картоф. пшен., курица</t>
  </si>
  <si>
    <t>голубцы любительские</t>
  </si>
  <si>
    <t>компот сухофр. ассорти</t>
  </si>
  <si>
    <t>МБОУ СОШ  п. Октябрьский</t>
  </si>
  <si>
    <t>Ланкин В.И.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</si>
</sst>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118</v>
      </c>
      <c r="D1" s="53"/>
      <c r="E1" s="53"/>
      <c r="F1" s="12" t="s">
        <v>16</v>
      </c>
      <c r="G1" s="2" t="s">
        <v>17</v>
      </c>
      <c r="H1" s="54" t="s">
        <v>105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119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232</v>
      </c>
      <c r="G6" s="40">
        <v>14</v>
      </c>
      <c r="H6" s="40">
        <v>15</v>
      </c>
      <c r="I6" s="40">
        <v>39</v>
      </c>
      <c r="J6" s="40">
        <v>355</v>
      </c>
      <c r="K6" s="41">
        <v>182</v>
      </c>
      <c r="L6" s="40">
        <v>46</v>
      </c>
    </row>
    <row r="7" spans="1:12" ht="15" x14ac:dyDescent="0.25">
      <c r="A7" s="23"/>
      <c r="B7" s="15"/>
      <c r="C7" s="11"/>
      <c r="D7" s="6" t="s">
        <v>42</v>
      </c>
      <c r="E7" s="42" t="s">
        <v>41</v>
      </c>
      <c r="F7" s="43">
        <v>15</v>
      </c>
      <c r="G7" s="43">
        <v>1</v>
      </c>
      <c r="H7" s="43">
        <v>3</v>
      </c>
      <c r="I7" s="43">
        <v>10</v>
      </c>
      <c r="J7" s="43">
        <v>64</v>
      </c>
      <c r="K7" s="44" t="s">
        <v>43</v>
      </c>
      <c r="L7" s="43">
        <v>6.3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222</v>
      </c>
      <c r="G8" s="51">
        <v>0</v>
      </c>
      <c r="H8" s="51">
        <v>0</v>
      </c>
      <c r="I8" s="43">
        <v>15</v>
      </c>
      <c r="J8" s="43">
        <v>61</v>
      </c>
      <c r="K8" s="44">
        <v>376</v>
      </c>
      <c r="L8" s="43">
        <v>7.6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4</v>
      </c>
      <c r="H9" s="43">
        <v>2</v>
      </c>
      <c r="I9" s="43">
        <v>19</v>
      </c>
      <c r="J9" s="43">
        <v>105</v>
      </c>
      <c r="K9" s="44" t="s">
        <v>43</v>
      </c>
      <c r="L9" s="43">
        <v>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529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83</v>
      </c>
      <c r="J13" s="19">
        <f t="shared" si="0"/>
        <v>585</v>
      </c>
      <c r="K13" s="25"/>
      <c r="L13" s="19">
        <f t="shared" ref="L13" si="1">SUM(L6:L12)</f>
        <v>67.900000000000006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</v>
      </c>
      <c r="H14" s="43">
        <v>0</v>
      </c>
      <c r="I14" s="43">
        <v>1</v>
      </c>
      <c r="J14" s="43">
        <v>4</v>
      </c>
      <c r="K14" s="44">
        <v>70</v>
      </c>
      <c r="L14" s="43">
        <v>17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2</v>
      </c>
      <c r="H15" s="43">
        <v>7</v>
      </c>
      <c r="I15" s="43">
        <v>8</v>
      </c>
      <c r="J15" s="43">
        <v>93</v>
      </c>
      <c r="K15" s="44">
        <v>101</v>
      </c>
      <c r="L15" s="43">
        <v>47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6</v>
      </c>
      <c r="H16" s="43">
        <v>7</v>
      </c>
      <c r="I16" s="43">
        <v>3</v>
      </c>
      <c r="J16" s="43">
        <v>108</v>
      </c>
      <c r="K16" s="44">
        <v>261</v>
      </c>
      <c r="L16" s="43">
        <v>50.4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8</v>
      </c>
      <c r="H17" s="43">
        <v>9</v>
      </c>
      <c r="I17" s="43">
        <v>28</v>
      </c>
      <c r="J17" s="43">
        <v>223</v>
      </c>
      <c r="K17" s="44">
        <v>171</v>
      </c>
      <c r="L17" s="43">
        <v>13.5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180</v>
      </c>
      <c r="G18" s="43">
        <v>0</v>
      </c>
      <c r="H18" s="43">
        <v>0</v>
      </c>
      <c r="I18" s="43">
        <v>29</v>
      </c>
      <c r="J18" s="43">
        <v>120</v>
      </c>
      <c r="K18" s="44">
        <v>349</v>
      </c>
      <c r="L18" s="43">
        <v>12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5</v>
      </c>
      <c r="H19" s="43">
        <v>2</v>
      </c>
      <c r="I19" s="43">
        <v>24</v>
      </c>
      <c r="J19" s="43">
        <v>137</v>
      </c>
      <c r="K19" s="44" t="s">
        <v>43</v>
      </c>
      <c r="L19" s="43">
        <v>8.5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50</v>
      </c>
      <c r="G20" s="43">
        <v>4</v>
      </c>
      <c r="H20" s="43">
        <v>2</v>
      </c>
      <c r="I20" s="43">
        <v>24</v>
      </c>
      <c r="J20" s="43">
        <v>130</v>
      </c>
      <c r="K20" s="44" t="s">
        <v>43</v>
      </c>
      <c r="L20" s="43">
        <v>9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796</v>
      </c>
      <c r="G23" s="19">
        <f t="shared" ref="G23:J23" si="2">SUM(G14:G22)</f>
        <v>25</v>
      </c>
      <c r="H23" s="19">
        <f t="shared" si="2"/>
        <v>27</v>
      </c>
      <c r="I23" s="19">
        <f t="shared" si="2"/>
        <v>117</v>
      </c>
      <c r="J23" s="19">
        <f t="shared" si="2"/>
        <v>815</v>
      </c>
      <c r="K23" s="25"/>
      <c r="L23" s="19">
        <f t="shared" ref="L23" si="3">SUM(L14:L22)</f>
        <v>157.4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1325</v>
      </c>
      <c r="G24" s="32">
        <f t="shared" ref="G24:J24" si="4">G13+G23</f>
        <v>44</v>
      </c>
      <c r="H24" s="32">
        <f t="shared" si="4"/>
        <v>47</v>
      </c>
      <c r="I24" s="32">
        <f t="shared" si="4"/>
        <v>200</v>
      </c>
      <c r="J24" s="32">
        <f t="shared" si="4"/>
        <v>1400</v>
      </c>
      <c r="K24" s="32"/>
      <c r="L24" s="32">
        <f t="shared" ref="L24" si="5">L13+L23</f>
        <v>225.3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158</v>
      </c>
      <c r="G25" s="40">
        <v>10</v>
      </c>
      <c r="H25" s="40">
        <v>7</v>
      </c>
      <c r="I25" s="40">
        <v>37</v>
      </c>
      <c r="J25" s="40">
        <v>230</v>
      </c>
      <c r="K25" s="41">
        <v>181</v>
      </c>
      <c r="L25" s="40">
        <v>30</v>
      </c>
    </row>
    <row r="26" spans="1:12" ht="15" x14ac:dyDescent="0.25">
      <c r="A26" s="14"/>
      <c r="B26" s="15"/>
      <c r="C26" s="11"/>
      <c r="D26" s="6" t="s">
        <v>57</v>
      </c>
      <c r="E26" s="42" t="s">
        <v>53</v>
      </c>
      <c r="F26" s="43">
        <v>20</v>
      </c>
      <c r="G26" s="43">
        <v>5</v>
      </c>
      <c r="H26" s="43">
        <v>6</v>
      </c>
      <c r="I26" s="43">
        <v>0</v>
      </c>
      <c r="J26" s="43">
        <v>72</v>
      </c>
      <c r="K26" s="44">
        <v>15</v>
      </c>
      <c r="L26" s="43">
        <v>24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215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>
        <v>3</v>
      </c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>
        <v>50</v>
      </c>
      <c r="G28" s="43">
        <v>4</v>
      </c>
      <c r="H28" s="43">
        <v>6</v>
      </c>
      <c r="I28" s="43">
        <v>22</v>
      </c>
      <c r="J28" s="43">
        <v>145</v>
      </c>
      <c r="K28" s="44">
        <v>424</v>
      </c>
      <c r="L28" s="43">
        <v>9.3000000000000007</v>
      </c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100</v>
      </c>
      <c r="G29" s="43">
        <v>0</v>
      </c>
      <c r="H29" s="43">
        <v>0</v>
      </c>
      <c r="I29" s="43">
        <v>10</v>
      </c>
      <c r="J29" s="43">
        <v>44</v>
      </c>
      <c r="K29" s="44">
        <v>338</v>
      </c>
      <c r="L29" s="43">
        <v>42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543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84</v>
      </c>
      <c r="J32" s="19">
        <f t="shared" ref="J32:L32" si="9">SUM(J25:J31)</f>
        <v>551</v>
      </c>
      <c r="K32" s="25"/>
      <c r="L32" s="19">
        <f t="shared" si="9"/>
        <v>108.3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1</v>
      </c>
      <c r="H33" s="43">
        <v>4</v>
      </c>
      <c r="I33" s="43">
        <v>5</v>
      </c>
      <c r="J33" s="43">
        <v>56</v>
      </c>
      <c r="K33" s="44">
        <v>52</v>
      </c>
      <c r="L33" s="43">
        <v>60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220</v>
      </c>
      <c r="G34" s="43">
        <v>6</v>
      </c>
      <c r="H34" s="43">
        <v>4</v>
      </c>
      <c r="I34" s="43">
        <v>14</v>
      </c>
      <c r="J34" s="43">
        <v>122</v>
      </c>
      <c r="K34" s="44">
        <v>97</v>
      </c>
      <c r="L34" s="43">
        <v>220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120</v>
      </c>
      <c r="G35" s="43">
        <v>10</v>
      </c>
      <c r="H35" s="43">
        <v>16</v>
      </c>
      <c r="I35" s="43">
        <v>19</v>
      </c>
      <c r="J35" s="43">
        <v>245</v>
      </c>
      <c r="K35" s="44">
        <v>265</v>
      </c>
      <c r="L35" s="43">
        <v>120</v>
      </c>
    </row>
    <row r="36" spans="1:12" ht="15" x14ac:dyDescent="0.25">
      <c r="A36" s="14"/>
      <c r="B36" s="15"/>
      <c r="C36" s="11"/>
      <c r="D36" s="7" t="s">
        <v>29</v>
      </c>
      <c r="E36" s="51"/>
      <c r="F36" s="51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1</v>
      </c>
      <c r="H37" s="43">
        <v>0</v>
      </c>
      <c r="I37" s="43">
        <v>32</v>
      </c>
      <c r="J37" s="43">
        <v>133</v>
      </c>
      <c r="K37" s="44">
        <v>349</v>
      </c>
      <c r="L37" s="43">
        <v>200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5</v>
      </c>
      <c r="H38" s="43">
        <v>2</v>
      </c>
      <c r="I38" s="43">
        <v>24</v>
      </c>
      <c r="J38" s="43">
        <v>137</v>
      </c>
      <c r="K38" s="44" t="s">
        <v>43</v>
      </c>
      <c r="L38" s="43">
        <v>50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50</v>
      </c>
      <c r="G39" s="43">
        <v>4</v>
      </c>
      <c r="H39" s="43">
        <v>2</v>
      </c>
      <c r="I39" s="43">
        <v>24</v>
      </c>
      <c r="J39" s="43">
        <v>129</v>
      </c>
      <c r="K39" s="44" t="s">
        <v>43</v>
      </c>
      <c r="L39" s="43">
        <v>50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27</v>
      </c>
      <c r="H42" s="19">
        <f t="shared" ref="H42" si="11">SUM(H33:H41)</f>
        <v>28</v>
      </c>
      <c r="I42" s="19">
        <f t="shared" ref="I42" si="12">SUM(I33:I41)</f>
        <v>118</v>
      </c>
      <c r="J42" s="19">
        <f t="shared" ref="J42:L42" si="13">SUM(J33:J41)</f>
        <v>822</v>
      </c>
      <c r="K42" s="25"/>
      <c r="L42" s="19">
        <f t="shared" si="13"/>
        <v>700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1243</v>
      </c>
      <c r="G43" s="32">
        <f t="shared" ref="G43" si="14">G32+G42</f>
        <v>46</v>
      </c>
      <c r="H43" s="32">
        <f t="shared" ref="H43" si="15">H32+H42</f>
        <v>47</v>
      </c>
      <c r="I43" s="32">
        <f t="shared" ref="I43" si="16">I32+I42</f>
        <v>202</v>
      </c>
      <c r="J43" s="32">
        <f t="shared" ref="J43:L43" si="17">J32+J42</f>
        <v>1373</v>
      </c>
      <c r="K43" s="32"/>
      <c r="L43" s="32">
        <f t="shared" si="17"/>
        <v>808.3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158</v>
      </c>
      <c r="G44" s="40">
        <v>11</v>
      </c>
      <c r="H44" s="40">
        <v>15</v>
      </c>
      <c r="I44" s="40">
        <v>25</v>
      </c>
      <c r="J44" s="40">
        <v>275</v>
      </c>
      <c r="K44" s="41">
        <v>182</v>
      </c>
      <c r="L44" s="40">
        <v>27.2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4</v>
      </c>
      <c r="H46" s="43">
        <v>3</v>
      </c>
      <c r="I46" s="43">
        <v>29</v>
      </c>
      <c r="J46" s="43">
        <v>155</v>
      </c>
      <c r="K46" s="44">
        <v>379</v>
      </c>
      <c r="L46" s="43">
        <v>24.9</v>
      </c>
    </row>
    <row r="47" spans="1:12" ht="15" x14ac:dyDescent="0.25">
      <c r="A47" s="23"/>
      <c r="B47" s="15"/>
      <c r="C47" s="11"/>
      <c r="D47" s="7" t="s">
        <v>23</v>
      </c>
      <c r="E47" s="42" t="s">
        <v>64</v>
      </c>
      <c r="F47" s="43">
        <v>40</v>
      </c>
      <c r="G47" s="43">
        <v>4</v>
      </c>
      <c r="H47" s="43">
        <v>2</v>
      </c>
      <c r="I47" s="43">
        <v>19</v>
      </c>
      <c r="J47" s="43">
        <v>110</v>
      </c>
      <c r="K47" s="44" t="s">
        <v>43</v>
      </c>
      <c r="L47" s="43">
        <v>6.7</v>
      </c>
    </row>
    <row r="48" spans="1:12" ht="15" x14ac:dyDescent="0.25">
      <c r="A48" s="23"/>
      <c r="B48" s="15"/>
      <c r="C48" s="11"/>
      <c r="D48" s="7" t="s">
        <v>24</v>
      </c>
      <c r="E48" s="51"/>
      <c r="F48" s="51"/>
      <c r="G48" s="51"/>
      <c r="H48" s="51"/>
      <c r="I48" s="51"/>
      <c r="J48" s="51"/>
      <c r="K48" s="51"/>
      <c r="L48" s="51"/>
    </row>
    <row r="49" spans="1:12" ht="15" x14ac:dyDescent="0.25">
      <c r="A49" s="23"/>
      <c r="B49" s="15"/>
      <c r="C49" s="11"/>
      <c r="D49" s="6" t="s">
        <v>57</v>
      </c>
      <c r="E49" s="42" t="s">
        <v>65</v>
      </c>
      <c r="F49" s="43">
        <v>115</v>
      </c>
      <c r="G49" s="43">
        <v>0</v>
      </c>
      <c r="H49" s="43">
        <v>0</v>
      </c>
      <c r="I49" s="43">
        <v>10</v>
      </c>
      <c r="J49" s="43">
        <v>40</v>
      </c>
      <c r="K49" s="44" t="s">
        <v>43</v>
      </c>
      <c r="L49" s="43">
        <v>58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513</v>
      </c>
      <c r="G51" s="19">
        <f t="shared" ref="G51" si="18">SUM(G44:G50)</f>
        <v>19</v>
      </c>
      <c r="H51" s="19">
        <f t="shared" ref="H51" si="19">SUM(H44:H50)</f>
        <v>20</v>
      </c>
      <c r="I51" s="19">
        <f t="shared" ref="I51" si="20">SUM(I44:I50)</f>
        <v>83</v>
      </c>
      <c r="J51" s="19">
        <f t="shared" ref="J51:L51" si="21">SUM(J44:J50)</f>
        <v>580</v>
      </c>
      <c r="K51" s="25"/>
      <c r="L51" s="19">
        <f t="shared" si="21"/>
        <v>116.8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1</v>
      </c>
      <c r="H52" s="43">
        <v>0</v>
      </c>
      <c r="I52" s="43">
        <v>2</v>
      </c>
      <c r="J52" s="43">
        <v>12</v>
      </c>
      <c r="K52" s="44">
        <v>70</v>
      </c>
      <c r="L52" s="43">
        <v>18.7</v>
      </c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216</v>
      </c>
      <c r="G53" s="43">
        <v>5</v>
      </c>
      <c r="H53" s="43">
        <v>6</v>
      </c>
      <c r="I53" s="43">
        <v>7</v>
      </c>
      <c r="J53" s="43">
        <v>109</v>
      </c>
      <c r="K53" s="44">
        <v>103</v>
      </c>
      <c r="L53" s="43">
        <v>16.2</v>
      </c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7</v>
      </c>
      <c r="H54" s="43">
        <v>12</v>
      </c>
      <c r="I54" s="43">
        <v>12</v>
      </c>
      <c r="J54" s="43">
        <v>166</v>
      </c>
      <c r="K54" s="44">
        <v>278</v>
      </c>
      <c r="L54" s="43">
        <v>54.9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4</v>
      </c>
      <c r="H55" s="43">
        <v>4</v>
      </c>
      <c r="I55" s="43">
        <v>19</v>
      </c>
      <c r="J55" s="43">
        <v>140</v>
      </c>
      <c r="K55" s="44">
        <v>171</v>
      </c>
      <c r="L55" s="43">
        <v>9.8000000000000007</v>
      </c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150</v>
      </c>
      <c r="G56" s="43">
        <v>1</v>
      </c>
      <c r="H56" s="43">
        <v>0</v>
      </c>
      <c r="I56" s="43">
        <v>29</v>
      </c>
      <c r="J56" s="43">
        <v>120</v>
      </c>
      <c r="K56" s="44">
        <v>349</v>
      </c>
      <c r="L56" s="43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48</v>
      </c>
      <c r="G57" s="43">
        <v>5</v>
      </c>
      <c r="H57" s="43">
        <v>2</v>
      </c>
      <c r="I57" s="43">
        <v>24</v>
      </c>
      <c r="J57" s="43">
        <v>137</v>
      </c>
      <c r="K57" s="44" t="s">
        <v>43</v>
      </c>
      <c r="L57" s="43">
        <v>9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48</v>
      </c>
      <c r="G58" s="43">
        <v>4</v>
      </c>
      <c r="H58" s="43">
        <v>2</v>
      </c>
      <c r="I58" s="43">
        <v>24</v>
      </c>
      <c r="J58" s="43">
        <v>130</v>
      </c>
      <c r="K58" s="44" t="s">
        <v>43</v>
      </c>
      <c r="L58" s="43">
        <v>8.5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762</v>
      </c>
      <c r="G61" s="19">
        <f t="shared" ref="G61" si="22">SUM(G52:G60)</f>
        <v>27</v>
      </c>
      <c r="H61" s="19">
        <f t="shared" ref="H61" si="23">SUM(H52:H60)</f>
        <v>26</v>
      </c>
      <c r="I61" s="19">
        <f t="shared" ref="I61" si="24">SUM(I52:I60)</f>
        <v>117</v>
      </c>
      <c r="J61" s="19">
        <f t="shared" ref="J61:L61" si="25">SUM(J52:J60)</f>
        <v>814</v>
      </c>
      <c r="K61" s="25"/>
      <c r="L61" s="19">
        <f t="shared" si="25"/>
        <v>129.1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1275</v>
      </c>
      <c r="G62" s="32">
        <f t="shared" ref="G62" si="26">G51+G61</f>
        <v>46</v>
      </c>
      <c r="H62" s="32">
        <f t="shared" ref="H62" si="27">H51+H61</f>
        <v>46</v>
      </c>
      <c r="I62" s="32">
        <f t="shared" ref="I62" si="28">I51+I61</f>
        <v>200</v>
      </c>
      <c r="J62" s="32">
        <f t="shared" ref="J62:L62" si="29">J51+J61</f>
        <v>1394</v>
      </c>
      <c r="K62" s="32"/>
      <c r="L62" s="32">
        <f t="shared" si="29"/>
        <v>245.89999999999998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158</v>
      </c>
      <c r="G63" s="40">
        <v>14</v>
      </c>
      <c r="H63" s="40">
        <v>18</v>
      </c>
      <c r="I63" s="40">
        <v>40</v>
      </c>
      <c r="J63" s="40">
        <v>370</v>
      </c>
      <c r="K63" s="41">
        <v>182</v>
      </c>
      <c r="L63" s="40">
        <v>50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215</v>
      </c>
      <c r="G65" s="43">
        <v>0</v>
      </c>
      <c r="H65" s="43">
        <v>0</v>
      </c>
      <c r="I65" s="43">
        <v>15</v>
      </c>
      <c r="J65" s="43">
        <v>60</v>
      </c>
      <c r="K65" s="44" t="s">
        <v>72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40</v>
      </c>
      <c r="G66" s="43">
        <v>4</v>
      </c>
      <c r="H66" s="43">
        <v>2</v>
      </c>
      <c r="I66" s="43">
        <v>19</v>
      </c>
      <c r="J66" s="43">
        <v>110</v>
      </c>
      <c r="K66" s="44" t="s">
        <v>43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 t="s">
        <v>56</v>
      </c>
      <c r="F67" s="43">
        <v>100</v>
      </c>
      <c r="G67" s="43">
        <v>0</v>
      </c>
      <c r="H67" s="43">
        <v>0</v>
      </c>
      <c r="I67" s="43">
        <v>10</v>
      </c>
      <c r="J67" s="43">
        <v>44</v>
      </c>
      <c r="K67" s="44" t="s">
        <v>73</v>
      </c>
      <c r="L67" s="43">
        <v>42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513</v>
      </c>
      <c r="G70" s="19">
        <f t="shared" ref="G70" si="30">SUM(G63:G69)</f>
        <v>18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584</v>
      </c>
      <c r="K70" s="25"/>
      <c r="L70" s="19">
        <f t="shared" si="33"/>
        <v>103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45</v>
      </c>
      <c r="F71" s="43">
        <v>60</v>
      </c>
      <c r="G71" s="43">
        <v>0</v>
      </c>
      <c r="H71" s="43">
        <v>0</v>
      </c>
      <c r="I71" s="43">
        <v>1</v>
      </c>
      <c r="J71" s="43">
        <v>4</v>
      </c>
      <c r="K71" s="44" t="s">
        <v>78</v>
      </c>
      <c r="L71" s="43">
        <v>17</v>
      </c>
    </row>
    <row r="72" spans="1:12" ht="15" x14ac:dyDescent="0.25">
      <c r="A72" s="23"/>
      <c r="B72" s="15"/>
      <c r="C72" s="11"/>
      <c r="D72" s="7" t="s">
        <v>27</v>
      </c>
      <c r="E72" s="42" t="s">
        <v>74</v>
      </c>
      <c r="F72" s="43">
        <v>210</v>
      </c>
      <c r="G72" s="43">
        <v>5</v>
      </c>
      <c r="H72" s="43">
        <v>4</v>
      </c>
      <c r="I72" s="43">
        <v>10</v>
      </c>
      <c r="J72" s="43">
        <v>105</v>
      </c>
      <c r="K72" s="44" t="s">
        <v>79</v>
      </c>
      <c r="L72" s="43">
        <v>48.8</v>
      </c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110</v>
      </c>
      <c r="G73" s="43">
        <v>11</v>
      </c>
      <c r="H73" s="43">
        <v>3</v>
      </c>
      <c r="I73" s="43">
        <v>24</v>
      </c>
      <c r="J73" s="43">
        <v>183</v>
      </c>
      <c r="K73" s="44" t="s">
        <v>80</v>
      </c>
      <c r="L73" s="43">
        <v>54</v>
      </c>
    </row>
    <row r="74" spans="1:12" ht="15" x14ac:dyDescent="0.25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1</v>
      </c>
      <c r="H74" s="43">
        <v>2</v>
      </c>
      <c r="I74" s="43">
        <v>2</v>
      </c>
      <c r="J74" s="43">
        <v>29</v>
      </c>
      <c r="K74" s="44" t="s">
        <v>81</v>
      </c>
      <c r="L74" s="43">
        <v>11.1</v>
      </c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144</v>
      </c>
      <c r="G75" s="43">
        <v>1</v>
      </c>
      <c r="H75" s="43">
        <v>0</v>
      </c>
      <c r="I75" s="43">
        <v>32</v>
      </c>
      <c r="J75" s="43">
        <v>132</v>
      </c>
      <c r="K75" s="44" t="s">
        <v>82</v>
      </c>
      <c r="L75" s="43">
        <v>13.5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48</v>
      </c>
      <c r="G76" s="43">
        <v>5</v>
      </c>
      <c r="H76" s="43">
        <v>2</v>
      </c>
      <c r="I76" s="43">
        <v>24</v>
      </c>
      <c r="J76" s="43">
        <v>137</v>
      </c>
      <c r="K76" s="44" t="s">
        <v>43</v>
      </c>
      <c r="L76" s="43">
        <v>9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48</v>
      </c>
      <c r="G77" s="43">
        <v>4</v>
      </c>
      <c r="H77" s="43">
        <v>2</v>
      </c>
      <c r="I77" s="43">
        <v>24</v>
      </c>
      <c r="J77" s="43">
        <v>130</v>
      </c>
      <c r="K77" s="44" t="s">
        <v>43</v>
      </c>
      <c r="L77" s="43">
        <v>8.5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27</v>
      </c>
      <c r="H80" s="19">
        <f t="shared" ref="H80" si="35">SUM(H71:H79)</f>
        <v>13</v>
      </c>
      <c r="I80" s="19">
        <f t="shared" ref="I80" si="36">SUM(I71:I79)</f>
        <v>117</v>
      </c>
      <c r="J80" s="19">
        <f t="shared" ref="J80:L80" si="37">SUM(J71:J79)</f>
        <v>720</v>
      </c>
      <c r="K80" s="25"/>
      <c r="L80" s="19">
        <f t="shared" si="37"/>
        <v>161.9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1283</v>
      </c>
      <c r="G81" s="32">
        <f t="shared" ref="G81" si="38">G70+G80</f>
        <v>45</v>
      </c>
      <c r="H81" s="32">
        <f t="shared" ref="H81" si="39">H70+H80</f>
        <v>33</v>
      </c>
      <c r="I81" s="32">
        <f t="shared" ref="I81" si="40">I70+I80</f>
        <v>201</v>
      </c>
      <c r="J81" s="32">
        <f t="shared" ref="J81:L81" si="41">J70+J80</f>
        <v>1304</v>
      </c>
      <c r="K81" s="32"/>
      <c r="L81" s="32">
        <f t="shared" si="41"/>
        <v>264.89999999999998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160</v>
      </c>
      <c r="G82" s="40">
        <v>10</v>
      </c>
      <c r="H82" s="40">
        <v>14</v>
      </c>
      <c r="I82" s="40">
        <v>37</v>
      </c>
      <c r="J82" s="40">
        <v>312</v>
      </c>
      <c r="K82" s="41">
        <v>70</v>
      </c>
      <c r="L82" s="40">
        <v>108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84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>
        <v>382</v>
      </c>
      <c r="L84" s="43">
        <v>22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4</v>
      </c>
      <c r="H85" s="43">
        <v>2</v>
      </c>
      <c r="I85" s="43">
        <v>19</v>
      </c>
      <c r="J85" s="43">
        <v>110</v>
      </c>
      <c r="K85" s="44" t="s">
        <v>43</v>
      </c>
      <c r="L85" s="43">
        <v>8</v>
      </c>
    </row>
    <row r="86" spans="1:12" ht="15" x14ac:dyDescent="0.25">
      <c r="A86" s="23"/>
      <c r="B86" s="15"/>
      <c r="C86" s="11"/>
      <c r="D86" s="7" t="s">
        <v>24</v>
      </c>
      <c r="E86" s="42" t="s">
        <v>85</v>
      </c>
      <c r="F86" s="43">
        <v>100</v>
      </c>
      <c r="G86" s="43">
        <v>0</v>
      </c>
      <c r="H86" s="43">
        <v>0</v>
      </c>
      <c r="I86" s="43">
        <v>10</v>
      </c>
      <c r="J86" s="43">
        <v>44</v>
      </c>
      <c r="K86" s="44">
        <v>338</v>
      </c>
      <c r="L86" s="43">
        <v>42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585</v>
      </c>
      <c r="K89" s="25"/>
      <c r="L89" s="19">
        <f t="shared" si="45"/>
        <v>180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1</v>
      </c>
      <c r="H90" s="43">
        <v>0</v>
      </c>
      <c r="I90" s="43">
        <v>2</v>
      </c>
      <c r="J90" s="43">
        <v>12</v>
      </c>
      <c r="K90" s="44">
        <v>70</v>
      </c>
      <c r="L90" s="43">
        <v>31.2</v>
      </c>
    </row>
    <row r="91" spans="1:12" ht="15" x14ac:dyDescent="0.25">
      <c r="A91" s="23"/>
      <c r="B91" s="15"/>
      <c r="C91" s="11"/>
      <c r="D91" s="7" t="s">
        <v>27</v>
      </c>
      <c r="E91" s="42" t="s">
        <v>86</v>
      </c>
      <c r="F91" s="43">
        <v>220</v>
      </c>
      <c r="G91" s="43">
        <v>5</v>
      </c>
      <c r="H91" s="43">
        <v>8</v>
      </c>
      <c r="I91" s="43">
        <v>13</v>
      </c>
      <c r="J91" s="43">
        <v>158</v>
      </c>
      <c r="K91" s="44">
        <v>102</v>
      </c>
      <c r="L91" s="43">
        <v>39.299999999999997</v>
      </c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120</v>
      </c>
      <c r="G92" s="43">
        <v>11</v>
      </c>
      <c r="H92" s="43">
        <v>15</v>
      </c>
      <c r="I92" s="43">
        <v>22</v>
      </c>
      <c r="J92" s="43">
        <v>241</v>
      </c>
      <c r="K92" s="44">
        <v>259</v>
      </c>
      <c r="L92" s="43">
        <v>76.599999999999994</v>
      </c>
    </row>
    <row r="93" spans="1:12" ht="15" x14ac:dyDescent="0.25">
      <c r="A93" s="23"/>
      <c r="B93" s="15"/>
      <c r="C93" s="11"/>
      <c r="D93" s="7" t="s">
        <v>29</v>
      </c>
      <c r="E93" s="51"/>
      <c r="F93" s="51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1</v>
      </c>
      <c r="H94" s="43">
        <v>0</v>
      </c>
      <c r="I94" s="43">
        <v>32</v>
      </c>
      <c r="J94" s="43">
        <v>133</v>
      </c>
      <c r="K94" s="44">
        <v>349</v>
      </c>
      <c r="L94" s="43">
        <v>13.5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5</v>
      </c>
      <c r="H95" s="43">
        <v>2</v>
      </c>
      <c r="I95" s="43">
        <v>24</v>
      </c>
      <c r="J95" s="43">
        <v>137</v>
      </c>
      <c r="K95" s="44" t="s">
        <v>43</v>
      </c>
      <c r="L95" s="43">
        <v>9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50</v>
      </c>
      <c r="G96" s="43">
        <v>4</v>
      </c>
      <c r="H96" s="43">
        <v>2</v>
      </c>
      <c r="I96" s="43">
        <v>24</v>
      </c>
      <c r="J96" s="43">
        <v>130</v>
      </c>
      <c r="K96" s="44" t="s">
        <v>43</v>
      </c>
      <c r="L96" s="43">
        <v>8.5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</v>
      </c>
      <c r="H99" s="19">
        <f t="shared" ref="H99" si="47">SUM(H90:H98)</f>
        <v>27</v>
      </c>
      <c r="I99" s="19">
        <f t="shared" ref="I99" si="48">SUM(I90:I98)</f>
        <v>117</v>
      </c>
      <c r="J99" s="19">
        <f t="shared" ref="J99:L99" si="49">SUM(J90:J98)</f>
        <v>811</v>
      </c>
      <c r="K99" s="25"/>
      <c r="L99" s="19">
        <f t="shared" si="49"/>
        <v>178.1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1200</v>
      </c>
      <c r="G100" s="32">
        <f t="shared" ref="G100" si="50">G89+G99</f>
        <v>45</v>
      </c>
      <c r="H100" s="32">
        <f t="shared" ref="H100" si="51">H89+H99</f>
        <v>47</v>
      </c>
      <c r="I100" s="32">
        <f t="shared" ref="I100" si="52">I89+I99</f>
        <v>201</v>
      </c>
      <c r="J100" s="32">
        <f t="shared" ref="J100:L100" si="53">J89+J99</f>
        <v>1396</v>
      </c>
      <c r="K100" s="32"/>
      <c r="L100" s="32">
        <f t="shared" si="53"/>
        <v>358.1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89</v>
      </c>
      <c r="F101" s="40">
        <v>218</v>
      </c>
      <c r="G101" s="40">
        <v>7</v>
      </c>
      <c r="H101" s="40">
        <v>9</v>
      </c>
      <c r="I101" s="40">
        <v>29</v>
      </c>
      <c r="J101" s="40">
        <v>222</v>
      </c>
      <c r="K101" s="41">
        <v>173</v>
      </c>
      <c r="L101" s="40">
        <v>65</v>
      </c>
    </row>
    <row r="102" spans="1:12" ht="15" x14ac:dyDescent="0.25">
      <c r="A102" s="23"/>
      <c r="B102" s="15"/>
      <c r="C102" s="11"/>
      <c r="D102" s="6" t="s">
        <v>42</v>
      </c>
      <c r="E102" s="42" t="s">
        <v>90</v>
      </c>
      <c r="F102" s="43">
        <v>30</v>
      </c>
      <c r="G102" s="43">
        <v>3</v>
      </c>
      <c r="H102" s="43">
        <v>3</v>
      </c>
      <c r="I102" s="43">
        <v>21</v>
      </c>
      <c r="J102" s="43">
        <v>123</v>
      </c>
      <c r="K102" s="44" t="s">
        <v>43</v>
      </c>
      <c r="L102" s="43">
        <v>15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215</v>
      </c>
      <c r="G103" s="43">
        <v>0</v>
      </c>
      <c r="H103" s="43">
        <v>0</v>
      </c>
      <c r="I103" s="43">
        <v>15</v>
      </c>
      <c r="J103" s="43">
        <v>60</v>
      </c>
      <c r="K103" s="44">
        <v>376</v>
      </c>
      <c r="L103" s="43">
        <v>3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60</v>
      </c>
      <c r="G104" s="43">
        <v>4</v>
      </c>
      <c r="H104" s="43">
        <v>2</v>
      </c>
      <c r="I104" s="43">
        <v>19</v>
      </c>
      <c r="J104" s="43">
        <v>110</v>
      </c>
      <c r="K104" s="44" t="s">
        <v>43</v>
      </c>
      <c r="L104" s="43">
        <v>8</v>
      </c>
    </row>
    <row r="105" spans="1:12" ht="15" x14ac:dyDescent="0.25">
      <c r="A105" s="23"/>
      <c r="B105" s="15"/>
      <c r="C105" s="11"/>
      <c r="D105" s="7" t="s">
        <v>24</v>
      </c>
      <c r="E105" s="51"/>
      <c r="F105" s="51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57</v>
      </c>
      <c r="E106" s="42" t="s">
        <v>53</v>
      </c>
      <c r="F106" s="43">
        <v>20</v>
      </c>
      <c r="G106" s="43">
        <v>5</v>
      </c>
      <c r="H106" s="43">
        <v>6</v>
      </c>
      <c r="I106" s="43">
        <v>0</v>
      </c>
      <c r="J106" s="43">
        <v>72</v>
      </c>
      <c r="K106" s="44">
        <v>15</v>
      </c>
      <c r="L106" s="43">
        <v>24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543</v>
      </c>
      <c r="G108" s="19">
        <f t="shared" ref="G108:J108" si="54">SUM(G101:G107)</f>
        <v>19</v>
      </c>
      <c r="H108" s="19">
        <f t="shared" si="54"/>
        <v>20</v>
      </c>
      <c r="I108" s="19">
        <f t="shared" si="54"/>
        <v>84</v>
      </c>
      <c r="J108" s="19">
        <f t="shared" si="54"/>
        <v>587</v>
      </c>
      <c r="K108" s="25"/>
      <c r="L108" s="19">
        <f t="shared" ref="L108" si="55">SUM(L101:L107)</f>
        <v>115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>
        <v>65</v>
      </c>
      <c r="G109" s="43">
        <v>1</v>
      </c>
      <c r="H109" s="43">
        <v>0</v>
      </c>
      <c r="I109" s="43">
        <v>2</v>
      </c>
      <c r="J109" s="43">
        <v>12</v>
      </c>
      <c r="K109" s="44">
        <v>70</v>
      </c>
      <c r="L109" s="43">
        <v>31.2</v>
      </c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220</v>
      </c>
      <c r="G110" s="43">
        <v>4</v>
      </c>
      <c r="H110" s="43">
        <v>8</v>
      </c>
      <c r="I110" s="43">
        <v>9</v>
      </c>
      <c r="J110" s="43">
        <v>136</v>
      </c>
      <c r="K110" s="44">
        <v>82</v>
      </c>
      <c r="L110" s="43">
        <v>32.299999999999997</v>
      </c>
    </row>
    <row r="111" spans="1:12" ht="15" x14ac:dyDescent="0.25">
      <c r="A111" s="23"/>
      <c r="B111" s="15"/>
      <c r="C111" s="11"/>
      <c r="D111" s="7" t="s">
        <v>28</v>
      </c>
      <c r="E111" s="42" t="s">
        <v>92</v>
      </c>
      <c r="F111" s="43">
        <v>120</v>
      </c>
      <c r="G111" s="43">
        <v>12</v>
      </c>
      <c r="H111" s="43">
        <v>15</v>
      </c>
      <c r="I111" s="43">
        <v>29</v>
      </c>
      <c r="J111" s="43">
        <v>275</v>
      </c>
      <c r="K111" s="44">
        <v>285</v>
      </c>
      <c r="L111" s="43">
        <v>85.1</v>
      </c>
    </row>
    <row r="112" spans="1:12" ht="15" x14ac:dyDescent="0.25">
      <c r="A112" s="23"/>
      <c r="B112" s="15"/>
      <c r="C112" s="11"/>
      <c r="D112" s="7" t="s">
        <v>29</v>
      </c>
      <c r="E112" s="51"/>
      <c r="F112" s="51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93</v>
      </c>
      <c r="F113" s="43">
        <v>185</v>
      </c>
      <c r="G113" s="43">
        <v>1</v>
      </c>
      <c r="H113" s="43">
        <v>0</v>
      </c>
      <c r="I113" s="43">
        <v>29</v>
      </c>
      <c r="J113" s="43">
        <v>120</v>
      </c>
      <c r="K113" s="44">
        <v>349</v>
      </c>
      <c r="L113" s="43">
        <v>12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55</v>
      </c>
      <c r="G114" s="43">
        <v>5</v>
      </c>
      <c r="H114" s="43">
        <v>2</v>
      </c>
      <c r="I114" s="43">
        <v>24</v>
      </c>
      <c r="J114" s="43">
        <v>137</v>
      </c>
      <c r="K114" s="44" t="s">
        <v>43</v>
      </c>
      <c r="L114" s="43">
        <v>9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55</v>
      </c>
      <c r="G115" s="43">
        <v>4</v>
      </c>
      <c r="H115" s="43">
        <v>2</v>
      </c>
      <c r="I115" s="43">
        <v>24</v>
      </c>
      <c r="J115" s="43">
        <v>130</v>
      </c>
      <c r="K115" s="44" t="s">
        <v>43</v>
      </c>
      <c r="L115" s="43">
        <v>8.5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27</v>
      </c>
      <c r="H118" s="19">
        <f t="shared" si="56"/>
        <v>27</v>
      </c>
      <c r="I118" s="19">
        <f t="shared" si="56"/>
        <v>117</v>
      </c>
      <c r="J118" s="19">
        <f t="shared" si="56"/>
        <v>810</v>
      </c>
      <c r="K118" s="25"/>
      <c r="L118" s="19">
        <f t="shared" ref="L118" si="57">SUM(L109:L117)</f>
        <v>178.1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1243</v>
      </c>
      <c r="G119" s="32">
        <f t="shared" ref="G119" si="58">G108+G118</f>
        <v>46</v>
      </c>
      <c r="H119" s="32">
        <f t="shared" ref="H119" si="59">H108+H118</f>
        <v>47</v>
      </c>
      <c r="I119" s="32">
        <f t="shared" ref="I119" si="60">I108+I118</f>
        <v>201</v>
      </c>
      <c r="J119" s="32">
        <f t="shared" ref="J119:L119" si="61">J108+J118</f>
        <v>1397</v>
      </c>
      <c r="K119" s="32"/>
      <c r="L119" s="32">
        <f t="shared" si="61"/>
        <v>293.10000000000002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158</v>
      </c>
      <c r="G120" s="40">
        <v>14</v>
      </c>
      <c r="H120" s="40">
        <v>18</v>
      </c>
      <c r="I120" s="40">
        <v>40</v>
      </c>
      <c r="J120" s="40">
        <v>373</v>
      </c>
      <c r="K120" s="41">
        <v>174</v>
      </c>
      <c r="L120" s="51">
        <v>52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1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215</v>
      </c>
      <c r="G122" s="43">
        <v>0</v>
      </c>
      <c r="H122" s="43">
        <v>0</v>
      </c>
      <c r="I122" s="43">
        <v>15</v>
      </c>
      <c r="J122" s="43">
        <v>60</v>
      </c>
      <c r="K122" s="44">
        <v>376</v>
      </c>
      <c r="L122" s="51">
        <v>3</v>
      </c>
    </row>
    <row r="123" spans="1:12" ht="15" x14ac:dyDescent="0.25">
      <c r="A123" s="14"/>
      <c r="B123" s="15"/>
      <c r="C123" s="11"/>
      <c r="D123" s="7" t="s">
        <v>23</v>
      </c>
      <c r="E123" s="42" t="s">
        <v>95</v>
      </c>
      <c r="F123" s="43">
        <v>60</v>
      </c>
      <c r="G123" s="43">
        <v>4</v>
      </c>
      <c r="H123" s="43">
        <v>2</v>
      </c>
      <c r="I123" s="43">
        <v>19</v>
      </c>
      <c r="J123" s="43">
        <v>110</v>
      </c>
      <c r="K123" s="44" t="s">
        <v>43</v>
      </c>
      <c r="L123" s="51">
        <v>42</v>
      </c>
    </row>
    <row r="124" spans="1:12" ht="15" x14ac:dyDescent="0.25">
      <c r="A124" s="14"/>
      <c r="B124" s="15"/>
      <c r="C124" s="11"/>
      <c r="D124" s="7" t="s">
        <v>24</v>
      </c>
      <c r="E124" s="42" t="s">
        <v>56</v>
      </c>
      <c r="F124" s="43">
        <v>100</v>
      </c>
      <c r="G124" s="43">
        <v>0</v>
      </c>
      <c r="H124" s="43">
        <v>0</v>
      </c>
      <c r="I124" s="43">
        <v>10</v>
      </c>
      <c r="J124" s="43">
        <v>44</v>
      </c>
      <c r="K124" s="44">
        <v>338</v>
      </c>
      <c r="L124" s="51">
        <v>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533</v>
      </c>
      <c r="G127" s="19">
        <f>SUM(G120:G126)</f>
        <v>18</v>
      </c>
      <c r="H127" s="19">
        <f>SUM(H120:H126)</f>
        <v>20</v>
      </c>
      <c r="I127" s="19">
        <f>SUM(I120:I126)</f>
        <v>84</v>
      </c>
      <c r="J127" s="19">
        <f>SUM(J120:J126)</f>
        <v>587</v>
      </c>
      <c r="K127" s="25"/>
      <c r="L127" s="19">
        <f t="shared" ref="L127" si="62">SUM(L120:L126)</f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45</v>
      </c>
      <c r="F128" s="43">
        <v>60</v>
      </c>
      <c r="G128" s="43">
        <v>0</v>
      </c>
      <c r="H128" s="43">
        <v>0</v>
      </c>
      <c r="I128" s="43">
        <v>1</v>
      </c>
      <c r="J128" s="43">
        <v>4</v>
      </c>
      <c r="K128" s="44">
        <v>70</v>
      </c>
      <c r="L128" s="43">
        <v>28.3</v>
      </c>
    </row>
    <row r="129" spans="1:12" ht="15" x14ac:dyDescent="0.25">
      <c r="A129" s="14"/>
      <c r="B129" s="15"/>
      <c r="C129" s="11"/>
      <c r="D129" s="7" t="s">
        <v>27</v>
      </c>
      <c r="E129" s="42" t="s">
        <v>96</v>
      </c>
      <c r="F129" s="43">
        <v>200</v>
      </c>
      <c r="G129" s="43">
        <v>5</v>
      </c>
      <c r="H129" s="43">
        <v>6</v>
      </c>
      <c r="I129" s="43">
        <v>14</v>
      </c>
      <c r="J129" s="43">
        <v>143</v>
      </c>
      <c r="K129" s="44">
        <v>101</v>
      </c>
      <c r="L129" s="43">
        <v>38.700000000000003</v>
      </c>
    </row>
    <row r="130" spans="1:12" ht="15" x14ac:dyDescent="0.25">
      <c r="A130" s="14"/>
      <c r="B130" s="15"/>
      <c r="C130" s="11"/>
      <c r="D130" s="7" t="s">
        <v>28</v>
      </c>
      <c r="E130" s="42" t="s">
        <v>97</v>
      </c>
      <c r="F130" s="43">
        <v>90</v>
      </c>
      <c r="G130" s="43">
        <v>8</v>
      </c>
      <c r="H130" s="43">
        <v>7</v>
      </c>
      <c r="I130" s="43">
        <v>7</v>
      </c>
      <c r="J130" s="43">
        <v>111</v>
      </c>
      <c r="K130" s="44">
        <v>229</v>
      </c>
      <c r="L130" s="43">
        <v>50.7</v>
      </c>
    </row>
    <row r="131" spans="1:12" ht="15" x14ac:dyDescent="0.25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</v>
      </c>
      <c r="H131" s="43">
        <v>9</v>
      </c>
      <c r="I131" s="43">
        <v>18</v>
      </c>
      <c r="J131" s="43">
        <v>173</v>
      </c>
      <c r="K131" s="44">
        <v>128</v>
      </c>
      <c r="L131" s="43">
        <v>29.2</v>
      </c>
    </row>
    <row r="132" spans="1:12" ht="15" x14ac:dyDescent="0.25">
      <c r="A132" s="14"/>
      <c r="B132" s="15"/>
      <c r="C132" s="11"/>
      <c r="D132" s="7" t="s">
        <v>30</v>
      </c>
      <c r="E132" s="42" t="s">
        <v>99</v>
      </c>
      <c r="F132" s="43">
        <v>174</v>
      </c>
      <c r="G132" s="43">
        <v>1</v>
      </c>
      <c r="H132" s="43">
        <v>0</v>
      </c>
      <c r="I132" s="43">
        <v>29</v>
      </c>
      <c r="J132" s="43">
        <v>120</v>
      </c>
      <c r="K132" s="44">
        <v>349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48</v>
      </c>
      <c r="G133" s="43">
        <v>5</v>
      </c>
      <c r="H133" s="43">
        <v>2</v>
      </c>
      <c r="I133" s="43">
        <v>24</v>
      </c>
      <c r="J133" s="43">
        <v>137</v>
      </c>
      <c r="K133" s="44" t="s">
        <v>43</v>
      </c>
      <c r="L133" s="43">
        <v>9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48</v>
      </c>
      <c r="G134" s="43">
        <v>4</v>
      </c>
      <c r="H134" s="43">
        <v>2</v>
      </c>
      <c r="I134" s="43">
        <v>24</v>
      </c>
      <c r="J134" s="43">
        <v>130</v>
      </c>
      <c r="K134" s="44" t="s">
        <v>43</v>
      </c>
      <c r="L134" s="43">
        <v>8.5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>SUM(G128:G136)</f>
        <v>26</v>
      </c>
      <c r="H137" s="19">
        <f>SUM(H128:H136)</f>
        <v>26</v>
      </c>
      <c r="I137" s="19">
        <f>SUM(I128:I136)</f>
        <v>117</v>
      </c>
      <c r="J137" s="19">
        <f>SUM(J128:J136)</f>
        <v>818</v>
      </c>
      <c r="K137" s="25"/>
      <c r="L137" s="19">
        <f t="shared" ref="L137" si="63">SUM(L128:L136)</f>
        <v>176.4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1303</v>
      </c>
      <c r="G138" s="32">
        <f t="shared" ref="G138" si="64">G127+G137</f>
        <v>44</v>
      </c>
      <c r="H138" s="32">
        <f t="shared" ref="H138" si="65">H127+H137</f>
        <v>46</v>
      </c>
      <c r="I138" s="32">
        <f t="shared" ref="I138" si="66">I127+I137</f>
        <v>201</v>
      </c>
      <c r="J138" s="32">
        <f t="shared" ref="J138:L138" si="67">J127+J137</f>
        <v>1405</v>
      </c>
      <c r="K138" s="32"/>
      <c r="L138" s="32">
        <f t="shared" si="67"/>
        <v>281.39999999999998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" t="s">
        <v>100</v>
      </c>
      <c r="F139" s="6">
        <v>210</v>
      </c>
      <c r="G139" s="6">
        <v>14</v>
      </c>
      <c r="H139" s="6">
        <v>18</v>
      </c>
      <c r="I139" s="6">
        <v>40</v>
      </c>
      <c r="J139" s="6">
        <v>370</v>
      </c>
      <c r="K139" s="6">
        <v>175</v>
      </c>
      <c r="L139" s="40">
        <v>53</v>
      </c>
    </row>
    <row r="140" spans="1:12" ht="15" x14ac:dyDescent="0.25">
      <c r="A140" s="23"/>
      <c r="B140" s="15"/>
      <c r="C140" s="11"/>
      <c r="D140" s="6"/>
      <c r="E140" s="6"/>
      <c r="F140" s="6"/>
      <c r="G140" s="6"/>
      <c r="H140" s="6"/>
      <c r="I140" s="6"/>
      <c r="J140" s="6"/>
      <c r="K140" s="6"/>
      <c r="L140" s="43"/>
    </row>
    <row r="141" spans="1:12" ht="15" x14ac:dyDescent="0.25">
      <c r="A141" s="23"/>
      <c r="B141" s="15"/>
      <c r="C141" s="11"/>
      <c r="D141" s="7" t="s">
        <v>22</v>
      </c>
      <c r="E141" s="6" t="s">
        <v>54</v>
      </c>
      <c r="F141" s="6">
        <v>200</v>
      </c>
      <c r="G141" s="6">
        <v>0</v>
      </c>
      <c r="H141" s="6">
        <v>0</v>
      </c>
      <c r="I141" s="6">
        <v>15</v>
      </c>
      <c r="J141" s="6">
        <v>60</v>
      </c>
      <c r="K141" s="6">
        <v>376</v>
      </c>
      <c r="L141" s="43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6" t="s">
        <v>50</v>
      </c>
      <c r="F142" s="6">
        <v>38</v>
      </c>
      <c r="G142" s="6">
        <v>4</v>
      </c>
      <c r="H142" s="6">
        <v>2</v>
      </c>
      <c r="I142" s="6">
        <v>19</v>
      </c>
      <c r="J142" s="6">
        <v>110</v>
      </c>
      <c r="K142" s="6" t="s">
        <v>43</v>
      </c>
      <c r="L142" s="43">
        <v>8</v>
      </c>
    </row>
    <row r="143" spans="1:12" ht="15" x14ac:dyDescent="0.25">
      <c r="A143" s="23"/>
      <c r="B143" s="15"/>
      <c r="C143" s="11"/>
      <c r="D143" s="7" t="s">
        <v>24</v>
      </c>
      <c r="E143" s="6" t="s">
        <v>85</v>
      </c>
      <c r="F143" s="6">
        <v>100</v>
      </c>
      <c r="G143" s="6">
        <v>0</v>
      </c>
      <c r="H143" s="6">
        <v>0</v>
      </c>
      <c r="I143" s="6">
        <v>10</v>
      </c>
      <c r="J143" s="6">
        <v>44</v>
      </c>
      <c r="K143" s="6">
        <v>338</v>
      </c>
      <c r="L143" s="43">
        <v>42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SUM(F120:F145)</f>
        <v>4457</v>
      </c>
      <c r="G146" s="19">
        <f>SUM(G120:G145)</f>
        <v>150</v>
      </c>
      <c r="H146" s="19">
        <f>SUM(H120:H145)</f>
        <v>158</v>
      </c>
      <c r="I146" s="19">
        <f>SUM(I120:I145)</f>
        <v>687</v>
      </c>
      <c r="J146" s="19">
        <f>SUM(J120:J145)</f>
        <v>4799</v>
      </c>
      <c r="K146" s="25"/>
      <c r="L146" s="19">
        <f>SUM(L139:L145)</f>
        <v>106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" t="s">
        <v>101</v>
      </c>
      <c r="F147" s="6">
        <v>60</v>
      </c>
      <c r="G147" s="6">
        <v>1</v>
      </c>
      <c r="H147" s="6">
        <v>0</v>
      </c>
      <c r="I147" s="6">
        <v>4</v>
      </c>
      <c r="J147" s="6">
        <v>21</v>
      </c>
      <c r="K147" s="6" t="s">
        <v>43</v>
      </c>
      <c r="L147" s="6">
        <v>37</v>
      </c>
    </row>
    <row r="148" spans="1:12" ht="15" x14ac:dyDescent="0.25">
      <c r="A148" s="23"/>
      <c r="B148" s="15"/>
      <c r="C148" s="11"/>
      <c r="D148" s="7" t="s">
        <v>27</v>
      </c>
      <c r="E148" s="6" t="s">
        <v>102</v>
      </c>
      <c r="F148" s="6">
        <v>200</v>
      </c>
      <c r="G148" s="6">
        <v>4</v>
      </c>
      <c r="H148" s="6">
        <v>6</v>
      </c>
      <c r="I148" s="6">
        <v>4</v>
      </c>
      <c r="J148" s="6">
        <v>94</v>
      </c>
      <c r="K148" s="6">
        <v>97</v>
      </c>
      <c r="L148" s="6">
        <v>42.9</v>
      </c>
    </row>
    <row r="149" spans="1:12" ht="15" x14ac:dyDescent="0.25">
      <c r="A149" s="23"/>
      <c r="B149" s="15"/>
      <c r="C149" s="11"/>
      <c r="D149" s="7" t="s">
        <v>28</v>
      </c>
      <c r="E149" s="6" t="s">
        <v>103</v>
      </c>
      <c r="F149" s="6">
        <v>90</v>
      </c>
      <c r="G149" s="6">
        <v>3</v>
      </c>
      <c r="H149" s="6">
        <v>8</v>
      </c>
      <c r="I149" s="6">
        <v>4</v>
      </c>
      <c r="J149" s="6">
        <v>94</v>
      </c>
      <c r="K149" s="6">
        <v>268</v>
      </c>
      <c r="L149" s="6">
        <v>63.7</v>
      </c>
    </row>
    <row r="150" spans="1:12" ht="15" x14ac:dyDescent="0.25">
      <c r="A150" s="23"/>
      <c r="B150" s="15"/>
      <c r="C150" s="11"/>
      <c r="D150" s="7" t="s">
        <v>29</v>
      </c>
      <c r="E150" s="6" t="s">
        <v>48</v>
      </c>
      <c r="F150" s="6">
        <v>150</v>
      </c>
      <c r="G150" s="6">
        <v>8</v>
      </c>
      <c r="H150" s="6">
        <v>9</v>
      </c>
      <c r="I150" s="6">
        <v>28</v>
      </c>
      <c r="J150" s="6">
        <v>223</v>
      </c>
      <c r="K150" s="6">
        <v>171</v>
      </c>
      <c r="L150" s="6">
        <v>16.2</v>
      </c>
    </row>
    <row r="151" spans="1:12" ht="15" x14ac:dyDescent="0.25">
      <c r="A151" s="23"/>
      <c r="B151" s="15"/>
      <c r="C151" s="11"/>
      <c r="D151" s="7" t="s">
        <v>30</v>
      </c>
      <c r="E151" s="6" t="s">
        <v>104</v>
      </c>
      <c r="F151" s="6">
        <v>150</v>
      </c>
      <c r="G151" s="6">
        <v>1</v>
      </c>
      <c r="H151" s="6">
        <v>0</v>
      </c>
      <c r="I151" s="6">
        <v>29</v>
      </c>
      <c r="J151" s="6">
        <v>120</v>
      </c>
      <c r="K151" s="6">
        <v>349</v>
      </c>
      <c r="L151" s="6">
        <v>12</v>
      </c>
    </row>
    <row r="152" spans="1:12" ht="15" x14ac:dyDescent="0.25">
      <c r="A152" s="23"/>
      <c r="B152" s="15"/>
      <c r="C152" s="11"/>
      <c r="D152" s="7" t="s">
        <v>31</v>
      </c>
      <c r="E152" s="6" t="s">
        <v>50</v>
      </c>
      <c r="F152" s="6">
        <v>48</v>
      </c>
      <c r="G152" s="6">
        <v>5</v>
      </c>
      <c r="H152" s="6">
        <v>2</v>
      </c>
      <c r="I152" s="6">
        <v>24</v>
      </c>
      <c r="J152" s="6">
        <v>137</v>
      </c>
      <c r="K152" s="6" t="s">
        <v>43</v>
      </c>
      <c r="L152" s="6">
        <v>9</v>
      </c>
    </row>
    <row r="153" spans="1:12" ht="15" x14ac:dyDescent="0.25">
      <c r="A153" s="23"/>
      <c r="B153" s="15"/>
      <c r="C153" s="11"/>
      <c r="D153" s="7" t="s">
        <v>32</v>
      </c>
      <c r="E153" s="6" t="s">
        <v>51</v>
      </c>
      <c r="F153" s="6">
        <v>48</v>
      </c>
      <c r="G153" s="6">
        <v>4</v>
      </c>
      <c r="H153" s="6">
        <v>2</v>
      </c>
      <c r="I153" s="6">
        <v>24</v>
      </c>
      <c r="J153" s="6">
        <v>130</v>
      </c>
      <c r="K153" s="6" t="s">
        <v>43</v>
      </c>
      <c r="L153" s="6">
        <v>8.5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SUM(F128:F155)</f>
        <v>8594</v>
      </c>
      <c r="G156" s="19">
        <f>SUM(G128:G155)</f>
        <v>290</v>
      </c>
      <c r="H156" s="19">
        <f>SUM(H128:H155)</f>
        <v>303</v>
      </c>
      <c r="I156" s="19">
        <f>SUM(I128:I155)</f>
        <v>1323</v>
      </c>
      <c r="J156" s="19">
        <f>SUM(J128:J155)</f>
        <v>9243</v>
      </c>
      <c r="K156" s="25"/>
      <c r="L156" s="19">
        <f t="shared" ref="L156" si="68">SUM(L147:L155)</f>
        <v>189.3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13051</v>
      </c>
      <c r="G157" s="32">
        <f t="shared" ref="G157" si="69">G146+G156</f>
        <v>440</v>
      </c>
      <c r="H157" s="32">
        <f t="shared" ref="H157" si="70">H146+H156</f>
        <v>461</v>
      </c>
      <c r="I157" s="32">
        <f t="shared" ref="I157" si="71">I146+I156</f>
        <v>2010</v>
      </c>
      <c r="J157" s="32">
        <f t="shared" ref="J157:L157" si="72">J146+J156</f>
        <v>14042</v>
      </c>
      <c r="K157" s="32"/>
      <c r="L157" s="32">
        <f t="shared" si="72"/>
        <v>295.3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106</v>
      </c>
      <c r="F158" s="40">
        <v>210</v>
      </c>
      <c r="G158" s="40">
        <v>14</v>
      </c>
      <c r="H158" s="40">
        <v>18</v>
      </c>
      <c r="I158" s="40">
        <v>40</v>
      </c>
      <c r="J158" s="40">
        <v>57</v>
      </c>
      <c r="K158" s="41">
        <v>173</v>
      </c>
      <c r="L158" s="40">
        <v>57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180</v>
      </c>
      <c r="G160" s="43">
        <v>0</v>
      </c>
      <c r="H160" s="43">
        <v>0</v>
      </c>
      <c r="I160" s="43">
        <v>15</v>
      </c>
      <c r="J160" s="43">
        <v>3</v>
      </c>
      <c r="K160" s="44">
        <v>376</v>
      </c>
      <c r="L160" s="43">
        <v>3</v>
      </c>
    </row>
    <row r="161" spans="1:12" ht="15" x14ac:dyDescent="0.25">
      <c r="A161" s="23"/>
      <c r="B161" s="15"/>
      <c r="C161" s="11"/>
      <c r="D161" s="7" t="s">
        <v>23</v>
      </c>
      <c r="E161" s="42" t="s">
        <v>107</v>
      </c>
      <c r="F161" s="43">
        <v>50</v>
      </c>
      <c r="G161" s="43">
        <v>4</v>
      </c>
      <c r="H161" s="43">
        <v>2</v>
      </c>
      <c r="I161" s="43">
        <v>19</v>
      </c>
      <c r="J161" s="43">
        <v>8</v>
      </c>
      <c r="K161" s="44" t="s">
        <v>43</v>
      </c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 t="s">
        <v>85</v>
      </c>
      <c r="F162" s="43">
        <v>100</v>
      </c>
      <c r="G162" s="43">
        <v>0</v>
      </c>
      <c r="H162" s="43">
        <v>0</v>
      </c>
      <c r="I162" s="43">
        <v>10</v>
      </c>
      <c r="J162" s="43">
        <v>42</v>
      </c>
      <c r="K162" s="44">
        <v>338</v>
      </c>
      <c r="L162" s="43">
        <v>42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3">SUM(G158:G164)</f>
        <v>18</v>
      </c>
      <c r="H165" s="19">
        <f t="shared" si="73"/>
        <v>20</v>
      </c>
      <c r="I165" s="19">
        <f t="shared" si="73"/>
        <v>84</v>
      </c>
      <c r="J165" s="19">
        <f t="shared" si="73"/>
        <v>110</v>
      </c>
      <c r="K165" s="25"/>
      <c r="L165" s="19">
        <f t="shared" ref="L165" si="74">SUM(L158:L164)</f>
        <v>110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1</v>
      </c>
      <c r="H166" s="43">
        <v>0</v>
      </c>
      <c r="I166" s="43">
        <v>2</v>
      </c>
      <c r="J166" s="43">
        <v>12</v>
      </c>
      <c r="K166" s="44">
        <v>70</v>
      </c>
      <c r="L166" s="43">
        <v>31.2</v>
      </c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43">
        <v>210</v>
      </c>
      <c r="G167" s="43">
        <v>2</v>
      </c>
      <c r="H167" s="43">
        <v>8</v>
      </c>
      <c r="I167" s="43">
        <v>4</v>
      </c>
      <c r="J167" s="43">
        <v>105</v>
      </c>
      <c r="K167" s="44">
        <v>83</v>
      </c>
      <c r="L167" s="43">
        <v>57.2</v>
      </c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90</v>
      </c>
      <c r="G168" s="43">
        <v>6</v>
      </c>
      <c r="H168" s="43">
        <v>8</v>
      </c>
      <c r="I168" s="43">
        <v>1</v>
      </c>
      <c r="J168" s="43">
        <v>107</v>
      </c>
      <c r="K168" s="44">
        <v>243</v>
      </c>
      <c r="L168" s="43">
        <v>44.1</v>
      </c>
    </row>
    <row r="169" spans="1:12" ht="15" x14ac:dyDescent="0.25">
      <c r="A169" s="23"/>
      <c r="B169" s="15"/>
      <c r="C169" s="11"/>
      <c r="D169" s="7" t="s">
        <v>29</v>
      </c>
      <c r="E169" s="42" t="s">
        <v>110</v>
      </c>
      <c r="F169" s="43">
        <v>150</v>
      </c>
      <c r="G169" s="43">
        <v>13</v>
      </c>
      <c r="H169" s="43">
        <v>7</v>
      </c>
      <c r="I169" s="43">
        <v>33</v>
      </c>
      <c r="J169" s="43">
        <v>223</v>
      </c>
      <c r="K169" s="44">
        <v>198</v>
      </c>
      <c r="L169" s="43">
        <v>16.100000000000001</v>
      </c>
    </row>
    <row r="170" spans="1:12" ht="15" x14ac:dyDescent="0.25">
      <c r="A170" s="23"/>
      <c r="B170" s="15"/>
      <c r="C170" s="11"/>
      <c r="D170" s="7" t="s">
        <v>30</v>
      </c>
      <c r="E170" s="42" t="s">
        <v>111</v>
      </c>
      <c r="F170" s="43">
        <v>164</v>
      </c>
      <c r="G170" s="43">
        <v>1</v>
      </c>
      <c r="H170" s="43">
        <v>0</v>
      </c>
      <c r="I170" s="43">
        <v>29</v>
      </c>
      <c r="J170" s="43">
        <v>120</v>
      </c>
      <c r="K170" s="44">
        <v>349</v>
      </c>
      <c r="L170" s="43">
        <v>12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48</v>
      </c>
      <c r="G171" s="43">
        <v>5</v>
      </c>
      <c r="H171" s="43">
        <v>2</v>
      </c>
      <c r="I171" s="43">
        <v>24</v>
      </c>
      <c r="J171" s="43">
        <v>130</v>
      </c>
      <c r="K171" s="44" t="s">
        <v>43</v>
      </c>
      <c r="L171" s="43">
        <v>9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48</v>
      </c>
      <c r="G172" s="43">
        <v>4</v>
      </c>
      <c r="H172" s="43">
        <v>2</v>
      </c>
      <c r="I172" s="43">
        <v>24</v>
      </c>
      <c r="J172" s="43">
        <v>125</v>
      </c>
      <c r="K172" s="44" t="s">
        <v>43</v>
      </c>
      <c r="L172" s="43">
        <v>8.5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75">SUM(G166:G174)</f>
        <v>32</v>
      </c>
      <c r="H175" s="19">
        <f t="shared" si="75"/>
        <v>27</v>
      </c>
      <c r="I175" s="19">
        <f t="shared" si="75"/>
        <v>117</v>
      </c>
      <c r="J175" s="19">
        <f t="shared" si="75"/>
        <v>822</v>
      </c>
      <c r="K175" s="25"/>
      <c r="L175" s="19">
        <f t="shared" ref="L175" si="76">SUM(L166:L174)</f>
        <v>178.1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1310</v>
      </c>
      <c r="G176" s="32">
        <f t="shared" ref="G176" si="77">G165+G175</f>
        <v>50</v>
      </c>
      <c r="H176" s="32">
        <f t="shared" ref="H176" si="78">H165+H175</f>
        <v>47</v>
      </c>
      <c r="I176" s="32">
        <f t="shared" ref="I176" si="79">I165+I175</f>
        <v>201</v>
      </c>
      <c r="J176" s="32">
        <f t="shared" ref="J176:L176" si="80">J165+J175</f>
        <v>932</v>
      </c>
      <c r="K176" s="32"/>
      <c r="L176" s="32">
        <f t="shared" si="80"/>
        <v>288.10000000000002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150</v>
      </c>
      <c r="G177" s="40">
        <v>10</v>
      </c>
      <c r="H177" s="40">
        <v>14</v>
      </c>
      <c r="I177" s="40">
        <v>22</v>
      </c>
      <c r="J177" s="40">
        <v>245</v>
      </c>
      <c r="K177" s="41">
        <v>188</v>
      </c>
      <c r="L177" s="40">
        <v>60</v>
      </c>
    </row>
    <row r="178" spans="1:12" ht="15" x14ac:dyDescent="0.25">
      <c r="A178" s="23"/>
      <c r="B178" s="15"/>
      <c r="C178" s="11"/>
      <c r="D178" s="6" t="s">
        <v>57</v>
      </c>
      <c r="E178" s="42" t="s">
        <v>113</v>
      </c>
      <c r="F178" s="43">
        <v>30</v>
      </c>
      <c r="G178" s="43">
        <v>1</v>
      </c>
      <c r="H178" s="43">
        <v>1</v>
      </c>
      <c r="I178" s="43">
        <v>4</v>
      </c>
      <c r="J178" s="43">
        <v>30</v>
      </c>
      <c r="K178" s="44">
        <v>327</v>
      </c>
      <c r="L178" s="43">
        <v>6</v>
      </c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4</v>
      </c>
      <c r="H179" s="43">
        <v>3</v>
      </c>
      <c r="I179" s="43">
        <v>29</v>
      </c>
      <c r="J179" s="43">
        <v>155</v>
      </c>
      <c r="K179" s="44">
        <v>379</v>
      </c>
      <c r="L179" s="43">
        <v>27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40</v>
      </c>
      <c r="G180" s="43">
        <v>4</v>
      </c>
      <c r="H180" s="43">
        <v>2</v>
      </c>
      <c r="I180" s="43">
        <v>19</v>
      </c>
      <c r="J180" s="43">
        <v>110</v>
      </c>
      <c r="K180" s="44" t="s">
        <v>43</v>
      </c>
      <c r="L180" s="43">
        <v>8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100</v>
      </c>
      <c r="G181" s="43">
        <v>0</v>
      </c>
      <c r="H181" s="43">
        <v>0</v>
      </c>
      <c r="I181" s="43">
        <v>10</v>
      </c>
      <c r="J181" s="43">
        <v>44</v>
      </c>
      <c r="K181" s="44">
        <v>338</v>
      </c>
      <c r="L181" s="43">
        <v>42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1">SUM(G177:G183)</f>
        <v>19</v>
      </c>
      <c r="H184" s="19">
        <f t="shared" si="81"/>
        <v>20</v>
      </c>
      <c r="I184" s="19">
        <f t="shared" si="81"/>
        <v>84</v>
      </c>
      <c r="J184" s="19">
        <f t="shared" si="81"/>
        <v>584</v>
      </c>
      <c r="K184" s="25"/>
      <c r="L184" s="19">
        <f t="shared" ref="L184" si="82">SUM(L177:L183)</f>
        <v>143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114</v>
      </c>
      <c r="F185" s="43">
        <v>60</v>
      </c>
      <c r="G185" s="43">
        <v>1</v>
      </c>
      <c r="H185" s="43">
        <v>5</v>
      </c>
      <c r="I185" s="43">
        <v>5</v>
      </c>
      <c r="J185" s="43">
        <v>71</v>
      </c>
      <c r="K185" s="44" t="s">
        <v>43</v>
      </c>
      <c r="L185" s="43">
        <v>35.6</v>
      </c>
    </row>
    <row r="186" spans="1:12" ht="15" x14ac:dyDescent="0.25">
      <c r="A186" s="23"/>
      <c r="B186" s="15"/>
      <c r="C186" s="11"/>
      <c r="D186" s="7" t="s">
        <v>27</v>
      </c>
      <c r="E186" s="42" t="s">
        <v>115</v>
      </c>
      <c r="F186" s="43">
        <v>220</v>
      </c>
      <c r="G186" s="43">
        <v>5</v>
      </c>
      <c r="H186" s="43">
        <v>6</v>
      </c>
      <c r="I186" s="43">
        <v>14</v>
      </c>
      <c r="J186" s="43">
        <v>143</v>
      </c>
      <c r="K186" s="44">
        <v>102</v>
      </c>
      <c r="L186" s="43">
        <v>30.5</v>
      </c>
    </row>
    <row r="187" spans="1:12" ht="15" x14ac:dyDescent="0.25">
      <c r="A187" s="23"/>
      <c r="B187" s="15"/>
      <c r="C187" s="11"/>
      <c r="D187" s="7" t="s">
        <v>28</v>
      </c>
      <c r="E187" s="42" t="s">
        <v>116</v>
      </c>
      <c r="F187" s="43">
        <v>120</v>
      </c>
      <c r="G187" s="43">
        <v>11</v>
      </c>
      <c r="H187" s="43">
        <v>11</v>
      </c>
      <c r="I187" s="43">
        <v>18</v>
      </c>
      <c r="J187" s="43">
        <v>194</v>
      </c>
      <c r="K187" s="44">
        <v>287</v>
      </c>
      <c r="L187" s="43">
        <v>83.7</v>
      </c>
    </row>
    <row r="188" spans="1:12" ht="15" x14ac:dyDescent="0.25">
      <c r="A188" s="23"/>
      <c r="B188" s="15"/>
      <c r="C188" s="11"/>
      <c r="D188" s="7" t="s">
        <v>29</v>
      </c>
      <c r="E188" s="51"/>
      <c r="F188" s="51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117</v>
      </c>
      <c r="F189" s="43">
        <v>200</v>
      </c>
      <c r="G189" s="43">
        <v>1</v>
      </c>
      <c r="H189" s="43">
        <v>0</v>
      </c>
      <c r="I189" s="43">
        <v>32</v>
      </c>
      <c r="J189" s="43">
        <v>133</v>
      </c>
      <c r="K189" s="44">
        <v>349</v>
      </c>
      <c r="L189" s="43">
        <v>13.5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5</v>
      </c>
      <c r="H190" s="43">
        <v>2</v>
      </c>
      <c r="I190" s="43">
        <v>24</v>
      </c>
      <c r="J190" s="43">
        <v>137</v>
      </c>
      <c r="K190" s="44" t="s">
        <v>43</v>
      </c>
      <c r="L190" s="43">
        <v>9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4</v>
      </c>
      <c r="H191" s="43">
        <v>2</v>
      </c>
      <c r="I191" s="43">
        <v>24</v>
      </c>
      <c r="J191" s="43">
        <v>130</v>
      </c>
      <c r="K191" s="44" t="s">
        <v>43</v>
      </c>
      <c r="L191" s="43">
        <v>8.5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3">SUM(G185:G193)</f>
        <v>27</v>
      </c>
      <c r="H194" s="19">
        <f t="shared" si="83"/>
        <v>26</v>
      </c>
      <c r="I194" s="19">
        <f t="shared" si="83"/>
        <v>117</v>
      </c>
      <c r="J194" s="19">
        <f t="shared" si="83"/>
        <v>808</v>
      </c>
      <c r="K194" s="25"/>
      <c r="L194" s="19">
        <f t="shared" ref="L194" si="84">SUM(L185:L193)</f>
        <v>180.8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1220</v>
      </c>
      <c r="G195" s="32">
        <f t="shared" ref="G195" si="85">G184+G194</f>
        <v>46</v>
      </c>
      <c r="H195" s="32">
        <f t="shared" ref="H195" si="86">H184+H194</f>
        <v>46</v>
      </c>
      <c r="I195" s="32">
        <f t="shared" ref="I195" si="87">I184+I194</f>
        <v>201</v>
      </c>
      <c r="J195" s="32">
        <f t="shared" ref="J195:L195" si="88">J184+J194</f>
        <v>1392</v>
      </c>
      <c r="K195" s="32"/>
      <c r="L195" s="32">
        <f t="shared" si="88"/>
        <v>323.8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2445.3000000000002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85.2</v>
      </c>
      <c r="H196" s="34">
        <f t="shared" si="89"/>
        <v>86.7</v>
      </c>
      <c r="I196" s="34">
        <f t="shared" si="89"/>
        <v>381.8</v>
      </c>
      <c r="J196" s="34">
        <f t="shared" si="89"/>
        <v>2603.5</v>
      </c>
      <c r="K196" s="34"/>
      <c r="L196" s="34">
        <f t="shared" ref="L196" si="90">(L24+L43+L62+L81+L100+L119+L138+L157+L176+L195)/(IF(L24=0,0,1)+IF(L43=0,0,1)+IF(L62=0,0,1)+IF(L81=0,0,1)+IF(L100=0,0,1)+IF(L119=0,0,1)+IF(L138=0,0,1)+IF(L157=0,0,1)+IF(L176=0,0,1)+IF(L195=0,0,1))</f>
        <v>338.42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Лунтик</cp:lastModifiedBy>
  <dcterms:created xsi:type="dcterms:W3CDTF">2022-05-16T14:23:56Z</dcterms:created>
  <dcterms:modified xsi:type="dcterms:W3CDTF">2025-08-31T23:11:59Z</dcterms:modified>
</cp:coreProperties>
</file>